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15480" windowHeight="11640"/>
  </bookViews>
  <sheets>
    <sheet name="list01" sheetId="3" r:id="rId1"/>
    <sheet name="list02" sheetId="1" r:id="rId2"/>
    <sheet name="list03" sheetId="2" r:id="rId3"/>
  </sheets>
  <calcPr calcId="14562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F14" i="1" l="1"/>
  <c r="G9" i="1"/>
  <c r="E26" i="2"/>
  <c r="D26" i="2"/>
  <c r="F8" i="1"/>
  <c r="E9" i="1"/>
  <c r="D8" i="1"/>
  <c r="D15" i="1" s="1"/>
  <c r="D27" i="1" s="1"/>
  <c r="D29" i="1" s="1"/>
  <c r="E32" i="1" s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<sst xmlns="http://schemas.openxmlformats.org/spreadsheetml/2006/main" count="216" uniqueCount="163">
  <si>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</si>
  <si>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</si>
  <si>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</si>
  <si>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</si>
  <si>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</si>
  <si>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</si>
  <si>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</si>
  <si>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</si>
  <si>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</si>
  <si>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</si>
  <si>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</si>
  <si>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</si>
  <si>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</si>
  <si>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</si>
  <si>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</si>
  <si>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</si>
  <si>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</si>
  <si>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</si>
  <si>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</si>
  <si>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</si>
  <si>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</si>
  <si>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</si>
  <si>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</si>
  <si>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</si>
  <si>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</si>
  <si>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</si>
  <si>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</si>
  <si>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</si>
  <si>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</si>
  <si>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</si>
  <si>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</si>
  <si>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</si>
  <si>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</si>
  <si>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</si>
  <si>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</si>
  <si>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</si>
  <si>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</si>
  <si>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</si>
  <si>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</si>
  <si>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</si>
  <si>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</si>
  <si>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</si>
  <si>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</si>
  <si>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</si>
  <si>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</si>
  <si>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</si>
  <si>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</si>
  <si>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</si>
  <si>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</si>
  <si>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</si>
  <si>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</si>
  <si>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</si>
  <si>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</si>
  <si>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</si>
  <si>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</si>
  <si>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</si>
  <si>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</si>
  <si>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</si>
  <si>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</si>
  <si>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</si>
  <si>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</si>
  <si>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</si>
  <si>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</si>
  <si>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</si>
  <si>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</si>
  <si>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ОКОНХ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</si>
  <si>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</si>
  <si>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</si>
  <si>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</si>
  <si>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</si>
  <si>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</si>
  <si>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</si>
  <si>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</si>
  <si>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</si>
  <si>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</si>
  <si>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</si>
  <si>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</si>
  <si>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</si>
  <si>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</si>
  <si>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</si>
  <si>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</si>
  <si>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</si>
  <si>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</si>
  <si>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</si>
  <si>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</si>
  <si>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</si>
  <si>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</si>
  <si>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</si>
  <si>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</si>
  <si>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</si>
  <si>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</si>
  <si>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</si>
  <si>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</si>
  <si>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</si>
  <si>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</si>
  <si>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</si>
  <si>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</si>
  <si>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</si>
  <si>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</si>
  <si>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</si>
  <si>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</si>
  <si>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</si>
  <si>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</si>
  <si>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</si>
  <si>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</si>
  <si>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</si>
  <si>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</si>
  <si>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</si>
  <si>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</si>
  <si>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</si>
  <si>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</si>
  <si>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</si>
  <si>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</si>
  <si>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</si>
  <si>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</si>
  <si>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</si>
  <si>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</si>
  <si>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</si>
  <si>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</si>
  <si>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</si>
  <si>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</si>
  <si>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</si>
  <si>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</si>
  <si>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</si>
  <si>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</si>
  <si>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</si>
  <si>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</si>
  <si>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</si>
  <si>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</si>
  <si>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</si>
  <si>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</si>
  <si>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</si>
  <si>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</si>
  <si>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</si>
  <si>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</si>
  <si>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</si>
  <si>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</si>
  <si>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</si>
  <si>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Обязательные отчисления во внебюджетный Фонд реконструкции, капитального ремонта и оснащения общеобразовательных школ, профессиональных колледжей, академических лицеев и медицинских учреждений</t>
  </si>
  <si>
    <t>Единый социальный платеж и страховые взносы граждан во внебюджетный Пенсионный фонд</t>
  </si>
  <si>
    <t>1</t>
  </si>
  <si>
    <t>ESKI-JUVA DEHQON BOZORI ОЧИК  АКЦИЯДОРЛИК ЖАМИЯТИ</t>
  </si>
  <si>
    <t>01574252</t>
  </si>
  <si>
    <t>Торговля</t>
  </si>
  <si>
    <t>71270</t>
  </si>
  <si>
    <t>Откpытые акционерные общества</t>
  </si>
  <si>
    <t>1150</t>
  </si>
  <si>
    <t>Смешанная</t>
  </si>
  <si>
    <t>144</t>
  </si>
  <si>
    <t>Хокимият г.Ташкента (хозрасчетные)</t>
  </si>
  <si>
    <t>01006</t>
  </si>
  <si>
    <t>201837960</t>
  </si>
  <si>
    <t>ТОШКЕНТ ШАҲАР ШАЙХОНТОҲУР тумани</t>
  </si>
  <si>
    <t>1726277</t>
  </si>
  <si>
    <t>БОЗОР МАЙДОНИ 28-УЙ</t>
  </si>
  <si>
    <t>03.05.2018</t>
  </si>
  <si>
    <t>25.04.2018</t>
  </si>
  <si>
    <t>0</t>
  </si>
  <si>
    <t>рахбари</t>
  </si>
  <si>
    <t>Файзуллаева Б.К.</t>
  </si>
  <si>
    <t>Набиев Э.Х.</t>
  </si>
  <si>
    <t>" ESKI-JUVA  DEXQON  BOZORI" АЖ</t>
  </si>
  <si>
    <t>Бош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</si>
</sst>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64" fontId="5" fillId="2" borderId="5" xfId="0" applyNumberFormat="1" applyFont="1" applyFill="1" applyBorder="1" applyAlignment="1" applyProtection="1">
      <alignment horizontal="right" vertical="center"/>
      <protection locked="0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3" borderId="5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F30" sqref="F30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26.1093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82</v>
      </c>
      <c r="B1" s="58"/>
      <c r="C1" s="58"/>
      <c r="D1" s="58"/>
      <c r="E1" s="58"/>
      <c r="F1" s="58"/>
      <c r="G1" s="58"/>
      <c r="H1" s="58"/>
      <c r="I1" s="58"/>
    </row>
    <row r="2" spans="1:9" ht="48.75" customHeight="1" x14ac:dyDescent="0.25">
      <c r="A2" s="30"/>
      <c r="B2" s="52" t="s">
        <v>106</v>
      </c>
      <c r="C2" s="52"/>
      <c r="D2" s="52"/>
      <c r="E2" s="52"/>
      <c r="F2" s="52"/>
      <c r="G2" s="52"/>
      <c r="H2" s="52"/>
      <c r="I2" s="52"/>
    </row>
    <row r="3" spans="1:9" x14ac:dyDescent="0.25">
      <c r="A3" s="30"/>
      <c r="B3" s="62" t="s">
        <v>105</v>
      </c>
      <c r="C3" s="62"/>
      <c r="D3" s="62"/>
      <c r="E3" s="62"/>
      <c r="F3" s="62"/>
      <c r="G3" s="62"/>
      <c r="H3" s="62"/>
      <c r="I3" s="62"/>
    </row>
    <row r="4" spans="1:9" ht="3.9" customHeight="1" x14ac:dyDescent="0.25">
      <c r="A4" s="30"/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30"/>
      <c r="B5" s="10" t="s">
        <v>101</v>
      </c>
      <c r="C5" s="12">
        <v>2019</v>
      </c>
      <c r="D5" s="13" t="s">
        <v>0</v>
      </c>
      <c r="E5" s="12" t="s">
        <v>140</v>
      </c>
      <c r="F5" s="55" t="s">
        <v>62</v>
      </c>
      <c r="G5" s="55"/>
      <c r="H5" s="59"/>
      <c r="I5" s="27" t="s">
        <v>102</v>
      </c>
    </row>
    <row r="6" spans="1:9" x14ac:dyDescent="0.25">
      <c r="A6" s="30"/>
      <c r="B6" s="60" t="s">
        <v>61</v>
      </c>
      <c r="C6" s="60"/>
      <c r="D6" s="60"/>
      <c r="E6" s="60"/>
      <c r="F6" s="60"/>
      <c r="G6" s="60"/>
      <c r="H6" s="61"/>
      <c r="I6" s="23" t="s">
        <v>103</v>
      </c>
    </row>
    <row r="7" spans="1:9" ht="3.9" customHeight="1" x14ac:dyDescent="0.25">
      <c r="A7" s="30"/>
      <c r="B7" s="56"/>
      <c r="C7" s="56"/>
      <c r="D7" s="56"/>
      <c r="E7" s="56"/>
      <c r="F7" s="56"/>
      <c r="G7" s="56"/>
      <c r="H7" s="56"/>
      <c r="I7" s="56"/>
    </row>
    <row r="8" spans="1:9" x14ac:dyDescent="0.25">
      <c r="A8" s="30"/>
      <c r="B8" s="11" t="s">
        <v>78</v>
      </c>
      <c r="C8" s="54" t="s">
        <v>141</v>
      </c>
      <c r="D8" s="54"/>
      <c r="E8" s="54"/>
      <c r="F8" s="54"/>
      <c r="G8" s="54"/>
      <c r="H8" s="14" t="s">
        <v>64</v>
      </c>
      <c r="I8" s="24" t="s">
        <v>142</v>
      </c>
    </row>
    <row r="9" spans="1:9" ht="3.9" customHeight="1" x14ac:dyDescent="0.25">
      <c r="A9" s="30"/>
      <c r="B9" s="56"/>
      <c r="C9" s="56"/>
      <c r="D9" s="56"/>
      <c r="E9" s="56"/>
      <c r="F9" s="56"/>
      <c r="G9" s="56"/>
      <c r="H9" s="56"/>
      <c r="I9" s="56"/>
    </row>
    <row r="10" spans="1:9" x14ac:dyDescent="0.25">
      <c r="A10" s="30"/>
      <c r="B10" s="11" t="s">
        <v>1</v>
      </c>
      <c r="C10" s="54" t="s">
        <v>143</v>
      </c>
      <c r="D10" s="54"/>
      <c r="E10" s="54"/>
      <c r="F10" s="54"/>
      <c r="G10" s="54"/>
      <c r="H10" s="10" t="s">
        <v>65</v>
      </c>
      <c r="I10" s="25" t="s">
        <v>144</v>
      </c>
    </row>
    <row r="11" spans="1:9" ht="3.9" customHeight="1" x14ac:dyDescent="0.25">
      <c r="A11" s="30"/>
      <c r="B11" s="56"/>
      <c r="C11" s="56"/>
      <c r="D11" s="56"/>
      <c r="E11" s="56"/>
      <c r="F11" s="56"/>
      <c r="G11" s="56"/>
      <c r="H11" s="56"/>
      <c r="I11" s="56"/>
    </row>
    <row r="12" spans="1:9" x14ac:dyDescent="0.25">
      <c r="A12" s="30"/>
      <c r="B12" s="11" t="s">
        <v>80</v>
      </c>
      <c r="C12" s="54" t="s">
        <v>145</v>
      </c>
      <c r="D12" s="54"/>
      <c r="E12" s="54"/>
      <c r="F12" s="54"/>
      <c r="G12" s="54"/>
      <c r="H12" s="14" t="s">
        <v>66</v>
      </c>
      <c r="I12" s="25" t="s">
        <v>146</v>
      </c>
    </row>
    <row r="13" spans="1:9" ht="3.9" customHeight="1" x14ac:dyDescent="0.25">
      <c r="A13" s="30"/>
      <c r="B13" s="56"/>
      <c r="C13" s="56"/>
      <c r="D13" s="56"/>
      <c r="E13" s="56"/>
      <c r="F13" s="56"/>
      <c r="G13" s="56"/>
      <c r="H13" s="56"/>
      <c r="I13" s="56"/>
    </row>
    <row r="14" spans="1:9" x14ac:dyDescent="0.25">
      <c r="A14" s="30"/>
      <c r="B14" s="11" t="s">
        <v>79</v>
      </c>
      <c r="C14" s="54" t="s">
        <v>147</v>
      </c>
      <c r="D14" s="54"/>
      <c r="E14" s="54"/>
      <c r="F14" s="54"/>
      <c r="G14" s="54"/>
      <c r="H14" s="14" t="s">
        <v>67</v>
      </c>
      <c r="I14" s="25" t="s">
        <v>148</v>
      </c>
    </row>
    <row r="15" spans="1:9" ht="3.9" customHeight="1" x14ac:dyDescent="0.25">
      <c r="A15" s="30"/>
      <c r="B15" s="56"/>
      <c r="C15" s="56"/>
      <c r="D15" s="56"/>
      <c r="E15" s="56"/>
      <c r="F15" s="56"/>
      <c r="G15" s="56"/>
      <c r="H15" s="56"/>
      <c r="I15" s="56"/>
    </row>
    <row r="16" spans="1:9" x14ac:dyDescent="0.25">
      <c r="A16" s="30"/>
      <c r="B16" s="11" t="s">
        <v>73</v>
      </c>
      <c r="C16" s="54" t="s">
        <v>149</v>
      </c>
      <c r="D16" s="54"/>
      <c r="E16" s="54"/>
      <c r="F16" s="54"/>
      <c r="G16" s="54"/>
      <c r="H16" s="14" t="s">
        <v>81</v>
      </c>
      <c r="I16" s="25" t="s">
        <v>150</v>
      </c>
    </row>
    <row r="17" spans="1:9" ht="3.9" customHeight="1" x14ac:dyDescent="0.25">
      <c r="A17" s="30"/>
      <c r="B17" s="56"/>
      <c r="C17" s="56"/>
      <c r="D17" s="56"/>
      <c r="E17" s="56"/>
      <c r="F17" s="56"/>
      <c r="G17" s="56"/>
      <c r="H17" s="56"/>
      <c r="I17" s="56"/>
    </row>
    <row r="18" spans="1:9" x14ac:dyDescent="0.25">
      <c r="A18" s="30"/>
      <c r="B18" s="55" t="s">
        <v>2</v>
      </c>
      <c r="C18" s="55"/>
      <c r="D18" s="55"/>
      <c r="E18" s="55"/>
      <c r="F18" s="55"/>
      <c r="G18" s="55"/>
      <c r="H18" s="14" t="s">
        <v>68</v>
      </c>
      <c r="I18" s="25" t="s">
        <v>151</v>
      </c>
    </row>
    <row r="19" spans="1:9" ht="3.9" customHeight="1" x14ac:dyDescent="0.25">
      <c r="A19" s="30"/>
      <c r="B19" s="56"/>
      <c r="C19" s="56"/>
      <c r="D19" s="56"/>
      <c r="E19" s="56"/>
      <c r="F19" s="56"/>
      <c r="G19" s="56"/>
      <c r="H19" s="56"/>
      <c r="I19" s="56"/>
    </row>
    <row r="20" spans="1:9" x14ac:dyDescent="0.25">
      <c r="A20" s="30"/>
      <c r="B20" s="11" t="s">
        <v>74</v>
      </c>
      <c r="C20" s="54" t="s">
        <v>152</v>
      </c>
      <c r="D20" s="54"/>
      <c r="E20" s="54"/>
      <c r="F20" s="54"/>
      <c r="G20" s="54"/>
      <c r="H20" s="14" t="s">
        <v>69</v>
      </c>
      <c r="I20" s="25" t="s">
        <v>153</v>
      </c>
    </row>
    <row r="21" spans="1:9" ht="3.9" customHeight="1" x14ac:dyDescent="0.25">
      <c r="A21" s="30"/>
      <c r="B21" s="56"/>
      <c r="C21" s="56"/>
      <c r="D21" s="56"/>
      <c r="E21" s="56"/>
      <c r="F21" s="56"/>
      <c r="G21" s="56"/>
      <c r="H21" s="56"/>
      <c r="I21" s="56"/>
    </row>
    <row r="22" spans="1:9" x14ac:dyDescent="0.25">
      <c r="A22" s="30"/>
      <c r="B22" s="11" t="s">
        <v>104</v>
      </c>
      <c r="C22" s="54" t="s">
        <v>154</v>
      </c>
      <c r="D22" s="54"/>
      <c r="E22" s="54"/>
      <c r="F22" s="54"/>
      <c r="G22" s="54"/>
      <c r="H22" s="14" t="s">
        <v>70</v>
      </c>
      <c r="I22" s="26" t="s">
        <v>155</v>
      </c>
    </row>
    <row r="23" spans="1:9" ht="3.9" customHeight="1" x14ac:dyDescent="0.25">
      <c r="A23" s="30"/>
      <c r="B23" s="56"/>
      <c r="C23" s="56"/>
      <c r="D23" s="56"/>
      <c r="E23" s="56"/>
      <c r="F23" s="56"/>
      <c r="G23" s="56"/>
      <c r="H23" s="56"/>
      <c r="I23" s="56"/>
    </row>
    <row r="24" spans="1:9" ht="16.8" x14ac:dyDescent="0.25">
      <c r="A24" s="30"/>
      <c r="B24" s="57" t="s">
        <v>63</v>
      </c>
      <c r="C24" s="57"/>
      <c r="D24" s="57"/>
      <c r="E24" s="57"/>
      <c r="F24" s="57"/>
      <c r="G24" s="57"/>
      <c r="H24" s="10" t="s">
        <v>71</v>
      </c>
      <c r="I24" s="26"/>
    </row>
    <row r="25" spans="1:9" ht="3.9" customHeight="1" x14ac:dyDescent="0.25">
      <c r="A25" s="30"/>
      <c r="B25" s="56"/>
      <c r="C25" s="56"/>
      <c r="D25" s="56"/>
      <c r="E25" s="56"/>
      <c r="F25" s="56"/>
      <c r="G25" s="56"/>
      <c r="H25" s="56"/>
      <c r="I25" s="56"/>
    </row>
    <row r="26" spans="1:9" x14ac:dyDescent="0.25">
      <c r="A26" s="30"/>
      <c r="B26" s="52" t="s">
        <v>72</v>
      </c>
      <c r="C26" s="52"/>
      <c r="D26" s="52"/>
      <c r="E26" s="52"/>
      <c r="F26" s="52"/>
      <c r="G26" s="52"/>
      <c r="H26" s="53"/>
      <c r="I26" s="26" t="s">
        <v>156</v>
      </c>
    </row>
  </sheetData>
  <mergeCells count="26">
    <mergeCell ref="C14:G14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  <mergeCell ref="B13:I13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E39" sqref="E39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7" width="17.6640625" style="33" customWidth="1"/>
    <col min="8" max="8" width="0.88671875" style="33" customWidth="1"/>
    <col min="9" max="16384" width="9.109375" style="33"/>
  </cols>
  <sheetData>
    <row r="1" spans="1:7" x14ac:dyDescent="0.25">
      <c r="A1" s="32" t="s">
        <v>134</v>
      </c>
      <c r="B1" s="63"/>
      <c r="C1" s="63"/>
      <c r="D1" s="63"/>
      <c r="E1" s="63"/>
      <c r="F1" s="63"/>
      <c r="G1" s="63"/>
    </row>
    <row r="2" spans="1:7" ht="20.100000000000001" customHeight="1" x14ac:dyDescent="0.25">
      <c r="B2" s="64" t="s">
        <v>105</v>
      </c>
      <c r="C2" s="64"/>
      <c r="D2" s="64"/>
      <c r="E2" s="64"/>
      <c r="F2" s="64"/>
      <c r="G2" s="64"/>
    </row>
    <row r="3" spans="1:7" s="34" customFormat="1" ht="27" customHeight="1" x14ac:dyDescent="0.25">
      <c r="B3" s="66" t="s">
        <v>3</v>
      </c>
      <c r="C3" s="65" t="s">
        <v>83</v>
      </c>
      <c r="D3" s="65" t="s">
        <v>84</v>
      </c>
      <c r="E3" s="65"/>
      <c r="F3" s="65" t="s">
        <v>4</v>
      </c>
      <c r="G3" s="65"/>
    </row>
    <row r="4" spans="1:7" s="34" customFormat="1" x14ac:dyDescent="0.25">
      <c r="B4" s="67"/>
      <c r="C4" s="65"/>
      <c r="D4" s="35" t="s">
        <v>85</v>
      </c>
      <c r="E4" s="35" t="s">
        <v>86</v>
      </c>
      <c r="F4" s="35" t="s">
        <v>85</v>
      </c>
      <c r="G4" s="35" t="s">
        <v>86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</row>
    <row r="6" spans="1:7" x14ac:dyDescent="0.25">
      <c r="B6" s="37" t="s">
        <v>112</v>
      </c>
      <c r="C6" s="38" t="s">
        <v>5</v>
      </c>
      <c r="D6" s="39">
        <v>2093484.1</v>
      </c>
      <c r="E6" s="40" t="s">
        <v>6</v>
      </c>
      <c r="F6" s="39">
        <v>2471718.7999999998</v>
      </c>
      <c r="G6" s="40" t="s">
        <v>6</v>
      </c>
    </row>
    <row r="7" spans="1:7" x14ac:dyDescent="0.25">
      <c r="B7" s="37" t="s">
        <v>113</v>
      </c>
      <c r="C7" s="38" t="s">
        <v>7</v>
      </c>
      <c r="D7" s="40" t="s">
        <v>6</v>
      </c>
      <c r="E7" s="39">
        <v>121979.1</v>
      </c>
      <c r="F7" s="40" t="s">
        <v>6</v>
      </c>
      <c r="G7" s="39"/>
    </row>
    <row r="8" spans="1:7" ht="26.4" x14ac:dyDescent="0.25">
      <c r="B8" s="37" t="s">
        <v>87</v>
      </c>
      <c r="C8" s="38" t="s">
        <v>8</v>
      </c>
      <c r="D8" s="41">
        <f>D6-E7</f>
        <v>1971505</v>
      </c>
      <c r="E8" s="41" t="s">
        <v>157</v>
      </c>
      <c r="F8" s="41">
        <f>F6-G7</f>
        <v>2471718.7999999998</v>
      </c>
      <c r="G8" s="41" t="s">
        <v>157</v>
      </c>
    </row>
    <row r="9" spans="1:7" x14ac:dyDescent="0.25">
      <c r="B9" s="37" t="s">
        <v>114</v>
      </c>
      <c r="C9" s="38" t="s">
        <v>9</v>
      </c>
      <c r="D9" s="40" t="s">
        <v>6</v>
      </c>
      <c r="E9" s="41">
        <f>E11</f>
        <v>1185361.8999999999</v>
      </c>
      <c r="F9" s="40" t="s">
        <v>6</v>
      </c>
      <c r="G9" s="41">
        <f>G11+G12</f>
        <v>1114203.8999999999</v>
      </c>
    </row>
    <row r="10" spans="1:7" x14ac:dyDescent="0.25">
      <c r="B10" s="37" t="s">
        <v>107</v>
      </c>
      <c r="C10" s="38" t="s">
        <v>10</v>
      </c>
      <c r="D10" s="42" t="s">
        <v>6</v>
      </c>
      <c r="E10" s="43"/>
      <c r="F10" s="42" t="s">
        <v>6</v>
      </c>
      <c r="G10" s="43"/>
    </row>
    <row r="11" spans="1:7" x14ac:dyDescent="0.25">
      <c r="B11" s="37" t="s">
        <v>11</v>
      </c>
      <c r="C11" s="38" t="s">
        <v>12</v>
      </c>
      <c r="D11" s="42" t="s">
        <v>6</v>
      </c>
      <c r="E11" s="43">
        <v>1185361.8999999999</v>
      </c>
      <c r="F11" s="42" t="s">
        <v>6</v>
      </c>
      <c r="G11" s="43">
        <v>235608.9</v>
      </c>
    </row>
    <row r="12" spans="1:7" x14ac:dyDescent="0.25">
      <c r="B12" s="37" t="s">
        <v>108</v>
      </c>
      <c r="C12" s="38" t="s">
        <v>13</v>
      </c>
      <c r="D12" s="42" t="s">
        <v>6</v>
      </c>
      <c r="E12" s="43"/>
      <c r="F12" s="42" t="s">
        <v>6</v>
      </c>
      <c r="G12" s="43">
        <v>878595</v>
      </c>
    </row>
    <row r="13" spans="1:7" ht="26.4" x14ac:dyDescent="0.25">
      <c r="B13" s="37" t="s">
        <v>88</v>
      </c>
      <c r="C13" s="38" t="s">
        <v>14</v>
      </c>
      <c r="D13" s="40" t="s">
        <v>6</v>
      </c>
      <c r="E13" s="39"/>
      <c r="F13" s="40" t="s">
        <v>6</v>
      </c>
      <c r="G13" s="39"/>
    </row>
    <row r="14" spans="1:7" x14ac:dyDescent="0.25">
      <c r="B14" s="37" t="s">
        <v>109</v>
      </c>
      <c r="C14" s="38" t="s">
        <v>15</v>
      </c>
      <c r="D14" s="43">
        <v>146757.5</v>
      </c>
      <c r="E14" s="42" t="s">
        <v>6</v>
      </c>
      <c r="F14" s="43">
        <f>108468+1486</f>
        <v>109954</v>
      </c>
      <c r="G14" s="42" t="s">
        <v>6</v>
      </c>
    </row>
    <row r="15" spans="1:7" x14ac:dyDescent="0.25">
      <c r="B15" s="37" t="s">
        <v>115</v>
      </c>
      <c r="C15" s="38" t="s">
        <v>16</v>
      </c>
      <c r="D15" s="41">
        <f>D8-E9+D14</f>
        <v>932900.60000000009</v>
      </c>
      <c r="E15" s="41" t="s">
        <v>157</v>
      </c>
      <c r="F15" s="41">
        <f>F8-G9+F14</f>
        <v>1467468.9</v>
      </c>
      <c r="G15" s="41" t="s">
        <v>157</v>
      </c>
    </row>
    <row r="16" spans="1:7" ht="26.4" x14ac:dyDescent="0.25">
      <c r="B16" s="37" t="s">
        <v>89</v>
      </c>
      <c r="C16" s="38" t="s">
        <v>17</v>
      </c>
      <c r="D16" s="41">
        <v>0</v>
      </c>
      <c r="E16" s="40" t="s">
        <v>6</v>
      </c>
      <c r="F16" s="41">
        <v>0</v>
      </c>
      <c r="G16" s="40" t="s">
        <v>6</v>
      </c>
    </row>
    <row r="17" spans="2:7" x14ac:dyDescent="0.25">
      <c r="B17" s="37" t="s">
        <v>110</v>
      </c>
      <c r="C17" s="38" t="s">
        <v>18</v>
      </c>
      <c r="D17" s="43"/>
      <c r="E17" s="42" t="s">
        <v>6</v>
      </c>
      <c r="F17" s="43"/>
      <c r="G17" s="42" t="s">
        <v>6</v>
      </c>
    </row>
    <row r="18" spans="2:7" x14ac:dyDescent="0.25">
      <c r="B18" s="37" t="s">
        <v>111</v>
      </c>
      <c r="C18" s="38" t="s">
        <v>19</v>
      </c>
      <c r="D18" s="43"/>
      <c r="E18" s="42" t="s">
        <v>6</v>
      </c>
      <c r="F18" s="43"/>
      <c r="G18" s="42" t="s">
        <v>6</v>
      </c>
    </row>
    <row r="19" spans="2:7" x14ac:dyDescent="0.25">
      <c r="B19" s="37" t="s">
        <v>75</v>
      </c>
      <c r="C19" s="38" t="s">
        <v>20</v>
      </c>
      <c r="D19" s="43"/>
      <c r="E19" s="42" t="s">
        <v>6</v>
      </c>
      <c r="F19" s="43"/>
      <c r="G19" s="42" t="s">
        <v>6</v>
      </c>
    </row>
    <row r="20" spans="2:7" x14ac:dyDescent="0.25">
      <c r="B20" s="37" t="s">
        <v>21</v>
      </c>
      <c r="C20" s="38" t="s">
        <v>22</v>
      </c>
      <c r="D20" s="43"/>
      <c r="E20" s="42" t="s">
        <v>6</v>
      </c>
      <c r="F20" s="43"/>
      <c r="G20" s="42" t="s">
        <v>6</v>
      </c>
    </row>
    <row r="21" spans="2:7" x14ac:dyDescent="0.25">
      <c r="B21" s="37" t="s">
        <v>23</v>
      </c>
      <c r="C21" s="38" t="s">
        <v>24</v>
      </c>
      <c r="D21" s="43">
        <v>37110</v>
      </c>
      <c r="E21" s="42" t="s">
        <v>6</v>
      </c>
      <c r="F21" s="43"/>
      <c r="G21" s="42" t="s">
        <v>6</v>
      </c>
    </row>
    <row r="22" spans="2:7" ht="26.4" x14ac:dyDescent="0.25">
      <c r="B22" s="37" t="s">
        <v>90</v>
      </c>
      <c r="C22" s="38" t="s">
        <v>25</v>
      </c>
      <c r="D22" s="40" t="s">
        <v>6</v>
      </c>
      <c r="E22" s="41">
        <v>0</v>
      </c>
      <c r="F22" s="40" t="s">
        <v>6</v>
      </c>
      <c r="G22" s="41">
        <v>0</v>
      </c>
    </row>
    <row r="23" spans="2:7" x14ac:dyDescent="0.25">
      <c r="B23" s="37" t="s">
        <v>26</v>
      </c>
      <c r="C23" s="38" t="s">
        <v>27</v>
      </c>
      <c r="D23" s="42"/>
      <c r="E23" s="43"/>
      <c r="F23" s="42"/>
      <c r="G23" s="43"/>
    </row>
    <row r="24" spans="2:7" x14ac:dyDescent="0.25">
      <c r="B24" s="37" t="s">
        <v>91</v>
      </c>
      <c r="C24" s="38" t="s">
        <v>28</v>
      </c>
      <c r="D24" s="40" t="s">
        <v>6</v>
      </c>
      <c r="E24" s="39"/>
      <c r="F24" s="40" t="s">
        <v>6</v>
      </c>
      <c r="G24" s="39"/>
    </row>
    <row r="25" spans="2:7" x14ac:dyDescent="0.25">
      <c r="B25" s="37" t="s">
        <v>29</v>
      </c>
      <c r="C25" s="38" t="s">
        <v>30</v>
      </c>
      <c r="D25" s="42" t="s">
        <v>6</v>
      </c>
      <c r="E25" s="43"/>
      <c r="F25" s="42" t="s">
        <v>6</v>
      </c>
      <c r="G25" s="43"/>
    </row>
    <row r="26" spans="2:7" x14ac:dyDescent="0.25">
      <c r="B26" s="37" t="s">
        <v>31</v>
      </c>
      <c r="C26" s="38" t="s">
        <v>32</v>
      </c>
      <c r="D26" s="42" t="s">
        <v>6</v>
      </c>
      <c r="E26" s="43"/>
      <c r="F26" s="42" t="s">
        <v>6</v>
      </c>
      <c r="G26" s="43"/>
    </row>
    <row r="27" spans="2:7" ht="26.4" x14ac:dyDescent="0.25">
      <c r="B27" s="37" t="s">
        <v>92</v>
      </c>
      <c r="C27" s="38" t="s">
        <v>33</v>
      </c>
      <c r="D27" s="41">
        <f>D15+D21</f>
        <v>970010.60000000009</v>
      </c>
      <c r="E27" s="41" t="s">
        <v>157</v>
      </c>
      <c r="F27" s="41">
        <f>F15+F21</f>
        <v>1467468.9</v>
      </c>
      <c r="G27" s="41" t="s">
        <v>157</v>
      </c>
    </row>
    <row r="28" spans="2:7" x14ac:dyDescent="0.25">
      <c r="B28" s="37" t="s">
        <v>34</v>
      </c>
      <c r="C28" s="38" t="s">
        <v>35</v>
      </c>
      <c r="D28" s="43"/>
      <c r="E28" s="43"/>
      <c r="F28" s="43"/>
      <c r="G28" s="43"/>
    </row>
    <row r="29" spans="2:7" x14ac:dyDescent="0.25">
      <c r="B29" s="37" t="s">
        <v>116</v>
      </c>
      <c r="C29" s="38" t="s">
        <v>36</v>
      </c>
      <c r="D29" s="41">
        <f>D27</f>
        <v>970010.60000000009</v>
      </c>
      <c r="E29" s="41" t="s">
        <v>157</v>
      </c>
      <c r="F29" s="41">
        <f>F27</f>
        <v>1467468.9</v>
      </c>
      <c r="G29" s="41" t="s">
        <v>157</v>
      </c>
    </row>
    <row r="30" spans="2:7" x14ac:dyDescent="0.25">
      <c r="B30" s="37" t="s">
        <v>76</v>
      </c>
      <c r="C30" s="38" t="s">
        <v>37</v>
      </c>
      <c r="D30" s="42" t="s">
        <v>6</v>
      </c>
      <c r="E30" s="43">
        <v>1043200.3</v>
      </c>
      <c r="F30" s="42" t="s">
        <v>6</v>
      </c>
      <c r="G30" s="43">
        <v>1290836.3999999999</v>
      </c>
    </row>
    <row r="31" spans="2:7" x14ac:dyDescent="0.25">
      <c r="B31" s="37" t="s">
        <v>117</v>
      </c>
      <c r="C31" s="38" t="s">
        <v>38</v>
      </c>
      <c r="D31" s="42" t="s">
        <v>6</v>
      </c>
      <c r="E31" s="43"/>
      <c r="F31" s="42" t="s">
        <v>6</v>
      </c>
      <c r="G31" s="43"/>
    </row>
    <row r="32" spans="2:7" x14ac:dyDescent="0.25">
      <c r="B32" s="44" t="s">
        <v>118</v>
      </c>
      <c r="C32" s="38" t="s">
        <v>39</v>
      </c>
      <c r="D32" s="45" t="s">
        <v>157</v>
      </c>
      <c r="E32" s="45">
        <f>D29-E30</f>
        <v>-73189.699999999953</v>
      </c>
      <c r="F32" s="45">
        <f>F29-G30</f>
        <v>176632.5</v>
      </c>
      <c r="G32" s="45"/>
    </row>
    <row r="33" spans="2:7" x14ac:dyDescent="0.25">
      <c r="C33" s="46" t="s">
        <v>103</v>
      </c>
    </row>
    <row r="35" spans="2:7" ht="18" x14ac:dyDescent="0.35">
      <c r="B35" s="47" t="s">
        <v>161</v>
      </c>
      <c r="C35" s="48"/>
      <c r="D35" s="48"/>
      <c r="E35" s="48"/>
      <c r="F35" s="48"/>
      <c r="G35" s="48"/>
    </row>
    <row r="36" spans="2:7" ht="18" x14ac:dyDescent="0.35">
      <c r="B36" s="47" t="s">
        <v>158</v>
      </c>
      <c r="C36" s="48" t="s">
        <v>160</v>
      </c>
      <c r="D36" s="48"/>
      <c r="E36" s="48"/>
      <c r="F36" s="49"/>
      <c r="G36" s="49"/>
    </row>
    <row r="37" spans="2:7" ht="18" x14ac:dyDescent="0.35">
      <c r="B37" s="50"/>
      <c r="C37" s="48"/>
      <c r="D37" s="48"/>
      <c r="E37" s="48"/>
      <c r="F37" s="48"/>
      <c r="G37" s="48"/>
    </row>
    <row r="38" spans="2:7" ht="18" x14ac:dyDescent="0.35">
      <c r="B38" s="51" t="s">
        <v>162</v>
      </c>
      <c r="C38" s="48" t="s">
        <v>159</v>
      </c>
      <c r="D38" s="48"/>
      <c r="E38" s="48"/>
      <c r="F38" s="49"/>
      <c r="G38" s="48"/>
    </row>
  </sheetData>
  <mergeCells count="6"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24" sqref="H24"/>
    </sheetView>
  </sheetViews>
  <sheetFormatPr defaultColWidth="9.109375" defaultRowHeight="13.2" x14ac:dyDescent="0.25"/>
  <cols>
    <col min="1" max="1" width="2.109375" style="15" customWidth="1"/>
    <col min="2" max="2" width="92.5546875" style="15" bestFit="1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68" t="s">
        <v>40</v>
      </c>
      <c r="C2" s="68"/>
      <c r="D2" s="68"/>
      <c r="E2" s="68"/>
    </row>
    <row r="4" spans="1:5" ht="66" x14ac:dyDescent="0.25">
      <c r="B4" s="19" t="s">
        <v>3</v>
      </c>
      <c r="C4" s="16" t="s">
        <v>83</v>
      </c>
      <c r="D4" s="17" t="s">
        <v>100</v>
      </c>
      <c r="E4" s="18" t="s">
        <v>99</v>
      </c>
    </row>
    <row r="5" spans="1:5" x14ac:dyDescent="0.25">
      <c r="B5" s="21" t="s">
        <v>77</v>
      </c>
      <c r="C5" s="2" t="s">
        <v>41</v>
      </c>
      <c r="D5" s="3"/>
      <c r="E5" s="5"/>
    </row>
    <row r="6" spans="1:5" x14ac:dyDescent="0.25">
      <c r="B6" s="21" t="s">
        <v>119</v>
      </c>
      <c r="C6" s="2" t="s">
        <v>42</v>
      </c>
      <c r="D6" s="3">
        <v>51224494</v>
      </c>
      <c r="E6" s="1">
        <v>56254973</v>
      </c>
    </row>
    <row r="7" spans="1:5" x14ac:dyDescent="0.25">
      <c r="B7" s="20" t="s">
        <v>93</v>
      </c>
      <c r="C7" s="6" t="s">
        <v>43</v>
      </c>
      <c r="D7" s="8">
        <v>8142710</v>
      </c>
      <c r="E7" s="1">
        <v>475542</v>
      </c>
    </row>
    <row r="8" spans="1:5" x14ac:dyDescent="0.25">
      <c r="B8" s="20" t="s">
        <v>94</v>
      </c>
      <c r="C8" s="6" t="s">
        <v>44</v>
      </c>
      <c r="D8" s="8"/>
      <c r="E8" s="1"/>
    </row>
    <row r="9" spans="1:5" x14ac:dyDescent="0.25">
      <c r="B9" s="20" t="s">
        <v>120</v>
      </c>
      <c r="C9" s="2" t="s">
        <v>45</v>
      </c>
      <c r="D9" s="4"/>
      <c r="E9" s="1"/>
    </row>
    <row r="10" spans="1:5" x14ac:dyDescent="0.25">
      <c r="B10" s="20" t="s">
        <v>121</v>
      </c>
      <c r="C10" s="2" t="s">
        <v>46</v>
      </c>
      <c r="D10" s="4"/>
      <c r="E10" s="1"/>
    </row>
    <row r="11" spans="1:5" x14ac:dyDescent="0.25">
      <c r="B11" s="20" t="s">
        <v>122</v>
      </c>
      <c r="C11" s="2" t="s">
        <v>47</v>
      </c>
      <c r="D11" s="4"/>
      <c r="E11" s="1"/>
    </row>
    <row r="12" spans="1:5" x14ac:dyDescent="0.25">
      <c r="B12" s="20" t="s">
        <v>123</v>
      </c>
      <c r="C12" s="2" t="s">
        <v>48</v>
      </c>
      <c r="D12" s="4"/>
      <c r="E12" s="1"/>
    </row>
    <row r="13" spans="1:5" x14ac:dyDescent="0.25">
      <c r="B13" s="20" t="s">
        <v>124</v>
      </c>
      <c r="C13" s="2" t="s">
        <v>49</v>
      </c>
      <c r="D13" s="4"/>
      <c r="E13" s="1"/>
    </row>
    <row r="14" spans="1:5" x14ac:dyDescent="0.25">
      <c r="B14" s="20" t="s">
        <v>125</v>
      </c>
      <c r="C14" s="2" t="s">
        <v>50</v>
      </c>
      <c r="D14" s="4"/>
      <c r="E14" s="1"/>
    </row>
    <row r="15" spans="1:5" x14ac:dyDescent="0.25">
      <c r="B15" s="20" t="s">
        <v>126</v>
      </c>
      <c r="C15" s="2" t="s">
        <v>51</v>
      </c>
      <c r="D15" s="4"/>
      <c r="E15" s="1"/>
    </row>
    <row r="16" spans="1:5" x14ac:dyDescent="0.25">
      <c r="B16" s="20" t="s">
        <v>127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128</v>
      </c>
      <c r="C18" s="2" t="s">
        <v>55</v>
      </c>
      <c r="D18" s="4"/>
      <c r="E18" s="1"/>
    </row>
    <row r="19" spans="2:5" x14ac:dyDescent="0.25">
      <c r="B19" s="20" t="s">
        <v>95</v>
      </c>
      <c r="C19" s="6" t="s">
        <v>56</v>
      </c>
      <c r="D19" s="9"/>
      <c r="E19" s="1"/>
    </row>
    <row r="20" spans="2:5" x14ac:dyDescent="0.25">
      <c r="B20" s="20" t="s">
        <v>96</v>
      </c>
      <c r="C20" s="6" t="s">
        <v>57</v>
      </c>
      <c r="D20" s="8"/>
      <c r="E20" s="1"/>
    </row>
    <row r="21" spans="2:5" ht="39.6" x14ac:dyDescent="0.25">
      <c r="B21" s="20" t="s">
        <v>138</v>
      </c>
      <c r="C21" s="6" t="s">
        <v>58</v>
      </c>
      <c r="D21" s="8"/>
      <c r="E21" s="1"/>
    </row>
    <row r="22" spans="2:5" x14ac:dyDescent="0.25">
      <c r="B22" s="20" t="s">
        <v>139</v>
      </c>
      <c r="C22" s="2" t="s">
        <v>59</v>
      </c>
      <c r="D22" s="3">
        <v>118221199</v>
      </c>
      <c r="E22" s="1">
        <v>102850338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>
        <v>1290093400</v>
      </c>
      <c r="E24" s="1">
        <v>1511647311</v>
      </c>
    </row>
    <row r="25" spans="2:5" x14ac:dyDescent="0.25">
      <c r="B25" s="20" t="s">
        <v>97</v>
      </c>
      <c r="C25" s="6" t="s">
        <v>133</v>
      </c>
      <c r="D25" s="8"/>
      <c r="E25" s="1"/>
    </row>
    <row r="26" spans="2:5" x14ac:dyDescent="0.25">
      <c r="B26" s="20" t="s">
        <v>98</v>
      </c>
      <c r="C26" s="2" t="s">
        <v>60</v>
      </c>
      <c r="D26" s="7">
        <f>SUM(D6:D25)</f>
        <v>1467681803</v>
      </c>
      <c r="E26" s="7">
        <f>SUM(E6:E25)</f>
        <v>1671228164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39370078740157483" right="0.39370078740157483" top="0.78740157480314965" bottom="0.78740157480314965" header="0.1968503937007874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User</cp:lastModifiedBy>
  <cp:lastPrinted>2019-05-11T05:52:46Z</cp:lastPrinted>
  <dcterms:created xsi:type="dcterms:W3CDTF">2008-03-14T09:45:27Z</dcterms:created>
  <dcterms:modified xsi:type="dcterms:W3CDTF">2019-05-23T18:06:28Z</dcterms:modified>
</cp:coreProperties>
</file>